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263c0db5d945f5/ドキュメント/RAMN share order/"/>
    </mc:Choice>
  </mc:AlternateContent>
  <xr:revisionPtr revIDLastSave="34" documentId="8_{710DFB33-58E5-4EB2-BA0D-BFA54EC1976F}" xr6:coauthVersionLast="47" xr6:coauthVersionMax="47" xr10:uidLastSave="{AA58472C-3FE0-4148-8787-8C49C475330F}"/>
  <bookViews>
    <workbookView xWindow="8175" yWindow="5475" windowWidth="28770" windowHeight="16170" xr2:uid="{FF7C2DD3-094C-402C-8643-6DC5F4CAAB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 s="1"/>
  <c r="J10" i="1"/>
  <c r="J9" i="1"/>
  <c r="J3" i="1"/>
  <c r="J4" i="1"/>
  <c r="J5" i="1"/>
  <c r="J6" i="1"/>
  <c r="J7" i="1"/>
  <c r="J2" i="1"/>
</calcChain>
</file>

<file path=xl/sharedStrings.xml><?xml version="1.0" encoding="utf-8"?>
<sst xmlns="http://schemas.openxmlformats.org/spreadsheetml/2006/main" count="54" uniqueCount="52">
  <si>
    <t>Mouser</t>
    <phoneticPr fontId="1"/>
  </si>
  <si>
    <t>J2</t>
    <phoneticPr fontId="1"/>
  </si>
  <si>
    <t>J3 J4 J5 J6</t>
    <phoneticPr fontId="1"/>
  </si>
  <si>
    <t>DigiKey</t>
    <phoneticPr fontId="1"/>
  </si>
  <si>
    <t>Phoenix Contact</t>
    <phoneticPr fontId="1"/>
  </si>
  <si>
    <t>1770966</t>
    <phoneticPr fontId="1"/>
  </si>
  <si>
    <t>https://www.digikey.jp/ja/products/detail/phoenix-contact/1770966/2192468</t>
    <phoneticPr fontId="1"/>
  </si>
  <si>
    <t>https://www.mouser.jp/ProductDetail/Phoenix-Contact/1770966?qs=Q77YN%2FRrsKJggTjGRK87Nw%3D%3D</t>
    <phoneticPr fontId="1"/>
  </si>
  <si>
    <t>Harwin</t>
    <phoneticPr fontId="1"/>
  </si>
  <si>
    <t>M20-7831346</t>
    <phoneticPr fontId="1"/>
  </si>
  <si>
    <t>https://www.digikey.jp/ja/products/detail/harwin-inc/M20-7831346/3919503</t>
    <phoneticPr fontId="1"/>
  </si>
  <si>
    <t>https://www.mouser.jp/ProductDetail/Harwin/M20-7831346?qs=Jph8NoUxIfWtokGFIxN9SQ%3D%3D</t>
    <phoneticPr fontId="1"/>
  </si>
  <si>
    <t>Parts name</t>
    <phoneticPr fontId="1"/>
  </si>
  <si>
    <t>Designation</t>
    <phoneticPr fontId="1"/>
  </si>
  <si>
    <t>Terminal block 3pin</t>
    <phoneticPr fontId="1"/>
  </si>
  <si>
    <t>Pin socket 2x13</t>
    <phoneticPr fontId="1"/>
  </si>
  <si>
    <t>Maker</t>
    <phoneticPr fontId="1"/>
  </si>
  <si>
    <t>Part no</t>
    <phoneticPr fontId="1"/>
  </si>
  <si>
    <t>0_ramn</t>
    <phoneticPr fontId="1"/>
  </si>
  <si>
    <t>1_screen</t>
    <phoneticPr fontId="1"/>
  </si>
  <si>
    <t>Board</t>
    <phoneticPr fontId="1"/>
  </si>
  <si>
    <t>2_chassis</t>
    <phoneticPr fontId="1"/>
  </si>
  <si>
    <t>Quantity</t>
    <phoneticPr fontId="1"/>
  </si>
  <si>
    <t>TFT Screen</t>
    <phoneticPr fontId="1"/>
  </si>
  <si>
    <t>Adafruit</t>
    <phoneticPr fontId="1"/>
  </si>
  <si>
    <t>4313</t>
    <phoneticPr fontId="1"/>
  </si>
  <si>
    <t>https://www.mouser.jp/ProductDetail/Adafruit/4313?qs=P1JMDcb91o7Jt6j%252B9rN4Nw%3D%3D</t>
    <phoneticPr fontId="1"/>
  </si>
  <si>
    <t>SW3</t>
    <phoneticPr fontId="1"/>
  </si>
  <si>
    <t>Davies Molding, LLC</t>
    <phoneticPr fontId="1"/>
  </si>
  <si>
    <t>1300-F</t>
    <phoneticPr fontId="1"/>
  </si>
  <si>
    <t>KNOB SMOOTH 0.157 X 0.079" NYLON</t>
    <phoneticPr fontId="1"/>
  </si>
  <si>
    <t>Rotating switch</t>
    <phoneticPr fontId="1"/>
  </si>
  <si>
    <t>NR01104ANG13-2A</t>
    <phoneticPr fontId="1"/>
  </si>
  <si>
    <t>NKK switches</t>
    <phoneticPr fontId="1"/>
  </si>
  <si>
    <t>https://www.digikey.jp/ja/products/detail/nkk-switches/NR01104ANG13-2A/7491302</t>
    <phoneticPr fontId="1"/>
  </si>
  <si>
    <t>https://www.mouser.jp/ProductDetail/NKK-Switches/NR01104ANG13-2A?qs=EU6FO9ffTwcAVTSBaHvxtA%3D%3D</t>
    <phoneticPr fontId="1"/>
  </si>
  <si>
    <t>3_powertrain</t>
    <phoneticPr fontId="1"/>
  </si>
  <si>
    <t>https://www.digikey.jp/ja/products/detail/davies-molding-llc/1300-F/7908417</t>
    <phoneticPr fontId="1"/>
  </si>
  <si>
    <t>N/A</t>
    <phoneticPr fontId="1"/>
  </si>
  <si>
    <t>4_body</t>
    <phoneticPr fontId="1"/>
  </si>
  <si>
    <t>SWITCH KEYLK 3POS SP3T 0.4VA 28V</t>
    <phoneticPr fontId="1"/>
  </si>
  <si>
    <t>SK14EG13</t>
    <phoneticPr fontId="1"/>
  </si>
  <si>
    <t>NKK Switches</t>
    <phoneticPr fontId="1"/>
  </si>
  <si>
    <t>SW4</t>
    <phoneticPr fontId="1"/>
  </si>
  <si>
    <t>https://www.mouser.jp/ProductDetail/NKK-Switches/SK14EG13?qs=ZEIBj%2FxFsqVxSqQ4iJYtTA%3D%3D</t>
    <phoneticPr fontId="1"/>
  </si>
  <si>
    <t>https://www.digikey.jp/ja/products/detail/nkk-switches/SK14EG13/1027337</t>
    <phoneticPr fontId="1"/>
  </si>
  <si>
    <t>Price(DigiKey)</t>
    <phoneticPr fontId="1"/>
  </si>
  <si>
    <t>https://www.digikey.jp/ja/products/detail/adafruit-industries-llc/4313/10313904</t>
    <phoneticPr fontId="1"/>
  </si>
  <si>
    <t>Subtotal</t>
    <phoneticPr fontId="1"/>
  </si>
  <si>
    <t>Tax(10%)</t>
    <phoneticPr fontId="1"/>
  </si>
  <si>
    <t>Total(10set)</t>
    <phoneticPr fontId="1"/>
  </si>
  <si>
    <t>Total(1set)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</si>
</sst>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1" xfId="1" applyBorder="1">
      <alignment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gikey.jp/ja/products/detail/davies-molding-llc/1300-F/7908417" TargetMode="External"/><Relationship Id="rId3" Type="http://schemas.openxmlformats.org/officeDocument/2006/relationships/hyperlink" Target="https://www.digikey.jp/ja/products/detail/harwin-inc/M20-7831346/3919503" TargetMode="External"/><Relationship Id="rId7" Type="http://schemas.openxmlformats.org/officeDocument/2006/relationships/hyperlink" Target="https://www.mouser.jp/ProductDetail/NKK-Switches/NR01104ANG13-2A?qs=EU6FO9ffTwcAVTSBaHvxtA%3D%3D" TargetMode="External"/><Relationship Id="rId2" Type="http://schemas.openxmlformats.org/officeDocument/2006/relationships/hyperlink" Target="https://www.mouser.jp/ProductDetail/Phoenix-Contact/1770966?qs=Q77YN%2FRrsKJggTjGRK87Nw%3D%3D" TargetMode="External"/><Relationship Id="rId1" Type="http://schemas.openxmlformats.org/officeDocument/2006/relationships/hyperlink" Target="https://www.digikey.jp/ja/products/detail/phoenix-contact/1770966/2192468" TargetMode="External"/><Relationship Id="rId6" Type="http://schemas.openxmlformats.org/officeDocument/2006/relationships/hyperlink" Target="https://www.digikey.jp/ja/products/detail/nkk-switches/NR01104ANG13-2A/7491302" TargetMode="External"/><Relationship Id="rId11" Type="http://schemas.openxmlformats.org/officeDocument/2006/relationships/hyperlink" Target="https://www.digikey.jp/ja/products/detail/adafruit-industries-llc/4313/10313904" TargetMode="External"/><Relationship Id="rId5" Type="http://schemas.openxmlformats.org/officeDocument/2006/relationships/hyperlink" Target="https://www.mouser.jp/ProductDetail/Adafruit/4313?qs=P1JMDcb91o7Jt6j%252B9rN4Nw%3D%3D" TargetMode="External"/><Relationship Id="rId10" Type="http://schemas.openxmlformats.org/officeDocument/2006/relationships/hyperlink" Target="https://www.digikey.jp/ja/products/detail/nkk-switches/SK14EG13/1027337" TargetMode="External"/><Relationship Id="rId4" Type="http://schemas.openxmlformats.org/officeDocument/2006/relationships/hyperlink" Target="https://www.mouser.jp/ProductDetail/Harwin/M20-7831346?qs=Jph8NoUxIfWtokGFIxN9SQ%3D%3D" TargetMode="External"/><Relationship Id="rId9" Type="http://schemas.openxmlformats.org/officeDocument/2006/relationships/hyperlink" Target="https://www.mouser.jp/ProductDetail/NKK-Switches/SK14EG13?qs=ZEIBj%2FxFsqVxSqQ4iJYtTA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0C0F3-9049-42E3-84DD-1E2D36BE87A3}">
  <dimension ref="A1:J12"/>
  <sheetViews>
    <sheetView tabSelected="1" workbookViewId="0">
      <selection activeCell="E11" sqref="E11"/>
    </sheetView>
  </sheetViews>
  <sheetFormatPr defaultRowHeight="18.75" x14ac:dyDescent="0.4"/>
  <cols>
    <col min="1" max="1" width="12.5" bestFit="1" customWidth="1"/>
    <col min="2" max="2" width="11.875" bestFit="1" customWidth="1"/>
    <col min="3" max="3" width="8.75" bestFit="1" customWidth="1"/>
    <col min="4" max="4" width="37.625" bestFit="1" customWidth="1"/>
    <col min="5" max="5" width="16.125" bestFit="1" customWidth="1"/>
    <col min="6" max="6" width="13.375" style="1" bestFit="1" customWidth="1"/>
    <col min="8" max="8" width="83.25" bestFit="1" customWidth="1"/>
    <col min="9" max="9" width="14.375" bestFit="1" customWidth="1"/>
    <col min="10" max="10" width="11.125" bestFit="1" customWidth="1"/>
  </cols>
  <sheetData>
    <row r="1" spans="1:10" x14ac:dyDescent="0.4">
      <c r="A1" s="5" t="s">
        <v>20</v>
      </c>
      <c r="B1" s="5" t="s">
        <v>13</v>
      </c>
      <c r="C1" s="5" t="s">
        <v>22</v>
      </c>
      <c r="D1" s="5" t="s">
        <v>12</v>
      </c>
      <c r="E1" s="5" t="s">
        <v>16</v>
      </c>
      <c r="F1" s="6" t="s">
        <v>17</v>
      </c>
      <c r="G1" s="5" t="s">
        <v>0</v>
      </c>
      <c r="H1" s="5" t="s">
        <v>3</v>
      </c>
      <c r="I1" s="5" t="s">
        <v>46</v>
      </c>
      <c r="J1" s="5" t="s">
        <v>48</v>
      </c>
    </row>
    <row r="2" spans="1:10" x14ac:dyDescent="0.4">
      <c r="A2" s="2" t="s">
        <v>18</v>
      </c>
      <c r="B2" s="2" t="s">
        <v>1</v>
      </c>
      <c r="C2" s="2">
        <v>1</v>
      </c>
      <c r="D2" s="2" t="s">
        <v>14</v>
      </c>
      <c r="E2" s="2" t="s">
        <v>4</v>
      </c>
      <c r="F2" s="3" t="s">
        <v>5</v>
      </c>
      <c r="G2" s="4" t="s">
        <v>7</v>
      </c>
      <c r="H2" s="4" t="s">
        <v>6</v>
      </c>
      <c r="I2" s="7">
        <v>137</v>
      </c>
      <c r="J2" s="7">
        <f>I2*C2*10</f>
        <v>1370</v>
      </c>
    </row>
    <row r="3" spans="1:10" x14ac:dyDescent="0.4">
      <c r="A3" s="2" t="s">
        <v>18</v>
      </c>
      <c r="B3" s="2" t="s">
        <v>2</v>
      </c>
      <c r="C3" s="2">
        <v>4</v>
      </c>
      <c r="D3" s="2" t="s">
        <v>15</v>
      </c>
      <c r="E3" s="2" t="s">
        <v>8</v>
      </c>
      <c r="F3" s="3" t="s">
        <v>9</v>
      </c>
      <c r="G3" s="4" t="s">
        <v>11</v>
      </c>
      <c r="H3" s="4" t="s">
        <v>10</v>
      </c>
      <c r="I3" s="7">
        <v>344.3</v>
      </c>
      <c r="J3" s="7">
        <f t="shared" ref="J3:J7" si="0">I3*C3*10</f>
        <v>13772</v>
      </c>
    </row>
    <row r="4" spans="1:10" x14ac:dyDescent="0.4">
      <c r="A4" s="2" t="s">
        <v>19</v>
      </c>
      <c r="B4" s="2"/>
      <c r="C4" s="2">
        <v>1</v>
      </c>
      <c r="D4" s="2" t="s">
        <v>23</v>
      </c>
      <c r="E4" s="2" t="s">
        <v>24</v>
      </c>
      <c r="F4" s="3" t="s">
        <v>25</v>
      </c>
      <c r="G4" s="4" t="s">
        <v>26</v>
      </c>
      <c r="H4" s="4" t="s">
        <v>47</v>
      </c>
      <c r="I4" s="7">
        <v>2770</v>
      </c>
      <c r="J4" s="7">
        <f t="shared" si="0"/>
        <v>27700</v>
      </c>
    </row>
    <row r="5" spans="1:10" x14ac:dyDescent="0.4">
      <c r="A5" s="2" t="s">
        <v>21</v>
      </c>
      <c r="B5" s="2" t="s">
        <v>27</v>
      </c>
      <c r="C5" s="2">
        <v>1</v>
      </c>
      <c r="D5" s="2" t="s">
        <v>31</v>
      </c>
      <c r="E5" s="2" t="s">
        <v>33</v>
      </c>
      <c r="F5" s="3" t="s">
        <v>32</v>
      </c>
      <c r="G5" s="4" t="s">
        <v>35</v>
      </c>
      <c r="H5" s="4" t="s">
        <v>34</v>
      </c>
      <c r="I5" s="7">
        <v>2163.9</v>
      </c>
      <c r="J5" s="7">
        <f t="shared" si="0"/>
        <v>21639</v>
      </c>
    </row>
    <row r="6" spans="1:10" x14ac:dyDescent="0.4">
      <c r="A6" s="2" t="s">
        <v>36</v>
      </c>
      <c r="B6" s="2"/>
      <c r="C6" s="2">
        <v>2</v>
      </c>
      <c r="D6" s="2" t="s">
        <v>30</v>
      </c>
      <c r="E6" s="2" t="s">
        <v>28</v>
      </c>
      <c r="F6" s="3" t="s">
        <v>29</v>
      </c>
      <c r="G6" s="2" t="s">
        <v>38</v>
      </c>
      <c r="H6" s="4" t="s">
        <v>37</v>
      </c>
      <c r="I6" s="7">
        <v>169.4</v>
      </c>
      <c r="J6" s="7">
        <f t="shared" si="0"/>
        <v>3388</v>
      </c>
    </row>
    <row r="7" spans="1:10" x14ac:dyDescent="0.4">
      <c r="A7" s="2" t="s">
        <v>39</v>
      </c>
      <c r="B7" s="2" t="s">
        <v>43</v>
      </c>
      <c r="C7" s="2">
        <v>1</v>
      </c>
      <c r="D7" s="2" t="s">
        <v>40</v>
      </c>
      <c r="E7" s="2" t="s">
        <v>42</v>
      </c>
      <c r="F7" s="3" t="s">
        <v>41</v>
      </c>
      <c r="G7" s="4" t="s">
        <v>44</v>
      </c>
      <c r="H7" s="4" t="s">
        <v>45</v>
      </c>
      <c r="I7" s="7">
        <v>3165.6</v>
      </c>
      <c r="J7" s="7">
        <f t="shared" si="0"/>
        <v>31656</v>
      </c>
    </row>
    <row r="9" spans="1:10" x14ac:dyDescent="0.4">
      <c r="I9" t="s">
        <v>48</v>
      </c>
      <c r="J9" s="8">
        <f>SUM(J2:J7)</f>
        <v>99525</v>
      </c>
    </row>
    <row r="10" spans="1:10" x14ac:dyDescent="0.4">
      <c r="I10" t="s">
        <v>49</v>
      </c>
      <c r="J10" s="8">
        <f>J9/10</f>
        <v>9952.5</v>
      </c>
    </row>
    <row r="11" spans="1:10" x14ac:dyDescent="0.4">
      <c r="I11" t="s">
        <v>50</v>
      </c>
      <c r="J11" s="8">
        <f>J9+J10</f>
        <v>109477.5</v>
      </c>
    </row>
    <row r="12" spans="1:10" x14ac:dyDescent="0.4">
      <c r="I12" t="s">
        <v>51</v>
      </c>
      <c r="J12">
        <f>J11/10</f>
        <v>10947.75</v>
      </c>
    </row>
  </sheetData>
  <phoneticPr fontId="1"/>
  <hyperlinks>
    <hyperlink ref="H2" r:id="rId1" xr:uid="{BB981542-BEF9-4671-8BF0-0E86239BCF4C}"/>
    <hyperlink ref="G2" r:id="rId2" xr:uid="{267FF4F7-633C-4AA3-8FCE-E50736C7F294}"/>
    <hyperlink ref="H3" r:id="rId3" xr:uid="{76D65126-9BB6-40D9-83A5-700023AB543E}"/>
    <hyperlink ref="G3" r:id="rId4" xr:uid="{0C1DFCC7-9AC9-406A-85B1-B48E9877D158}"/>
    <hyperlink ref="G4" r:id="rId5" xr:uid="{4E31784C-0C57-4275-805D-A8E6D0B13056}"/>
    <hyperlink ref="H5" r:id="rId6" xr:uid="{6961CE71-09D1-4A90-A320-B398407F7A8B}"/>
    <hyperlink ref="G5" r:id="rId7" xr:uid="{AC142343-ED17-4DD8-9F7B-05B9F47735F0}"/>
    <hyperlink ref="H6" r:id="rId8" xr:uid="{6DA97834-48E8-44D0-A86E-2788E8A1DC1B}"/>
    <hyperlink ref="G7" r:id="rId9" xr:uid="{F2466EF1-EDC2-4E17-9196-AEF0AD743366}"/>
    <hyperlink ref="H7" r:id="rId10" xr:uid="{7E9D52DC-4886-42F3-BF13-2912064A3485}"/>
    <hyperlink ref="H4" r:id="rId11" xr:uid="{F45A36C2-0976-48BE-B392-918FB62DF64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Tetsuro KITO</dc:creator>
  <cp:lastModifiedBy>Tetsuro KITO</cp:lastModifiedBy>
  <dcterms:created xsi:type="dcterms:W3CDTF">2024-11-17T17:49:57Z</dcterms:created>
  <dcterms:modified xsi:type="dcterms:W3CDTF">2025-07-25T11:38:14Z</dcterms:modified>
</cp:coreProperties>
</file>